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4\CUENTA PUBLICA\INFORMES PARA PUBLICAR EN EL INFORME ANUAL 2023\"/>
    </mc:Choice>
  </mc:AlternateContent>
  <bookViews>
    <workbookView xWindow="-120" yWindow="-120" windowWidth="20736" windowHeight="11040"/>
  </bookViews>
  <sheets>
    <sheet name="EAIFF" sheetId="1" r:id="rId1"/>
  </sheets>
  <definedNames>
    <definedName name="_xlnm.Print_Area" localSheetId="0">EAIFF!$B$1:$K$38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28" i="1" s="1"/>
  <c r="J13" i="1" l="1"/>
  <c r="I17" i="1"/>
  <c r="J17" i="1" s="1"/>
  <c r="I26" i="1"/>
  <c r="J26" i="1" s="1"/>
  <c r="I24" i="1"/>
  <c r="J24" i="1" s="1"/>
  <c r="I21" i="1"/>
  <c r="J21" i="1" s="1"/>
  <c r="I18" i="1"/>
  <c r="J18" i="1" s="1"/>
  <c r="I16" i="1"/>
  <c r="J16" i="1" s="1"/>
  <c r="I15" i="1"/>
  <c r="J15" i="1" s="1"/>
  <c r="I14" i="1"/>
  <c r="J14" i="1" s="1"/>
  <c r="I12" i="1"/>
  <c r="J12" i="1" s="1"/>
  <c r="H11" i="1" l="1"/>
  <c r="H28" i="1" s="1"/>
  <c r="I11" i="1"/>
  <c r="I28" i="1" s="1"/>
  <c r="G21" i="1" l="1"/>
  <c r="G24" i="1" l="1"/>
  <c r="G22" i="1"/>
  <c r="G13" i="1"/>
  <c r="G12" i="1"/>
  <c r="G18" i="1"/>
  <c r="G17" i="1"/>
  <c r="G16" i="1"/>
  <c r="G14" i="1"/>
  <c r="G26" i="1" l="1"/>
  <c r="G15" i="1"/>
  <c r="G11" i="1" s="1"/>
  <c r="G28" i="1" s="1"/>
  <c r="E11" i="1"/>
  <c r="J11" i="1" l="1"/>
  <c r="J28" i="1" s="1"/>
  <c r="E28" i="1"/>
</calcChain>
</file>

<file path=xl/sharedStrings.xml><?xml version="1.0" encoding="utf-8"?>
<sst xmlns="http://schemas.openxmlformats.org/spreadsheetml/2006/main" count="40" uniqueCount="37">
  <si>
    <t>GOBIERNO DEL ESTADO DE MICHOACAN DE OCAMPO</t>
  </si>
  <si>
    <t>ESTADO  ANALITICO DE INGRESOS</t>
  </si>
  <si>
    <t xml:space="preserve"> ( pesos )</t>
  </si>
  <si>
    <t>ESTADO ANALITICO DE INGRESOS POR FUENTE DE FINANCIAMIENTO</t>
  </si>
  <si>
    <t>INGRESOS</t>
  </si>
  <si>
    <t xml:space="preserve">
ESTADO ANALITICO DE INGRESOS POR FUENTE DE FINANCIAMIENTO</t>
  </si>
  <si>
    <t xml:space="preserve"> ESTIMADO</t>
  </si>
  <si>
    <t>AMPLIACIONES Y REDUCCIONES</t>
  </si>
  <si>
    <t>MODIFICADO</t>
  </si>
  <si>
    <t xml:space="preserve"> DEVENGADO</t>
  </si>
  <si>
    <t xml:space="preserve"> RECAUDADO</t>
  </si>
  <si>
    <t>DIFERENCIA</t>
  </si>
  <si>
    <t>(1)</t>
  </si>
  <si>
    <t>(2)</t>
  </si>
  <si>
    <t>(3= 1 + 2)</t>
  </si>
  <si>
    <t>(4)</t>
  </si>
  <si>
    <t>(5)</t>
  </si>
  <si>
    <t>(6=5 - 1)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</si>
  <si>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</si>
  <si>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</si>
  <si>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</si>
  <si>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</si>
  <si>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</si>
  <si>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</si>
  <si>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</si>
  <si>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COLABORACION FISCAL Y FONDOS DISTINTOS DE APORTACIONES</t>
  </si>
  <si>
    <t>TRANSFERENCIAS, ASIGNACIONES, SUBSIDIOS Y SUBVENCIONES Y PENSIONES Y JUBILACIONES</t>
  </si>
  <si>
    <t>INGRESOS DE LOS ENTES PUBLICOS DE LOS PODERES LEGISLATIVO Y JUDICIAL, DE LOS ORGANOS AUTONOMOS Y DEL SECTOR PARAESTATAL O PARAMUNICIPAL, ASI COMO DE LAS EMPRESAS PRODUCTIVAS DEL ESTADO</t>
  </si>
  <si>
    <t>INGRESOS POR VENTA DE BIENES, PRESTACION DE SERVICIOS Y OTROS INGRESOS</t>
  </si>
  <si>
    <t>INGRESOS DERIVADOS DE FINANCIAMIENTOS</t>
  </si>
  <si>
    <t>TOTAL</t>
  </si>
  <si>
    <t>INGRESOS EXCEDENTES</t>
  </si>
  <si>
    <t>DR. GUSTAVO OBLEA ROSALES</t>
  </si>
  <si>
    <t>DIRECTOR DE CONTABILIDAD GUBERNAMENTAL</t>
  </si>
  <si>
    <t>DEL  1o.  ENERO  AL  31  DE DICIEMBRE DEL  AÑO  2023</t>
  </si>
  <si>
    <t>MORELIA, MICHOACÁN, 26 DE  ABRIL DE 2024</t>
  </si>
  <si>
    <t>''Bajo protesta de decir verdad declaro que los Estados Financieros y sus notas, son razonablemente correctos y son responsabilidad del emisor''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</si>
</sst>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color indexed="8"/>
      <name val="ARIAL"/>
      <charset val="1"/>
    </font>
    <font>
      <b/>
      <sz val="1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7"/>
      <color indexed="8"/>
      <name val="ARIAL"/>
      <family val="2"/>
    </font>
    <font>
      <b/>
      <sz val="7"/>
      <color theme="0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b/>
      <sz val="9"/>
      <color theme="0"/>
      <name val="Arial"/>
      <family val="2"/>
    </font>
    <font>
      <b/>
      <sz val="7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0" fillId="0" borderId="0" applyFont="0" applyFill="0" applyBorder="0" applyAlignment="0" applyProtection="0">
      <alignment vertical="top"/>
    </xf>
  </cellStyleXfs>
  <cellXfs count="87">
    <xf numFmtId="0" fontId="0" fillId="0" borderId="0" xfId="0">
      <alignment vertical="top"/>
    </xf>
    <xf numFmtId="0" fontId="0" fillId="0" borderId="0" xfId="0" applyFill="1">
      <alignment vertical="top"/>
    </xf>
    <xf numFmtId="0" fontId="0" fillId="0" borderId="0" xfId="0" applyAlignment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 readingOrder="1"/>
    </xf>
    <xf numFmtId="49" fontId="6" fillId="2" borderId="6" xfId="0" applyNumberFormat="1" applyFont="1" applyFill="1" applyBorder="1" applyAlignment="1">
      <alignment horizontal="center" vertical="center" wrapText="1" readingOrder="1"/>
    </xf>
    <xf numFmtId="49" fontId="6" fillId="2" borderId="12" xfId="0" applyNumberFormat="1" applyFont="1" applyFill="1" applyBorder="1" applyAlignment="1">
      <alignment horizontal="center" vertical="center" wrapText="1" readingOrder="1"/>
    </xf>
    <xf numFmtId="0" fontId="6" fillId="2" borderId="12" xfId="0" applyFont="1" applyFill="1" applyBorder="1" applyAlignment="1">
      <alignment horizontal="center" vertical="center" wrapText="1" readingOrder="1"/>
    </xf>
    <xf numFmtId="4" fontId="8" fillId="3" borderId="0" xfId="0" applyNumberFormat="1" applyFont="1" applyFill="1" applyBorder="1" applyAlignment="1">
      <alignment horizontal="right" vertical="center"/>
    </xf>
    <xf numFmtId="164" fontId="8" fillId="3" borderId="8" xfId="0" applyNumberFormat="1" applyFont="1" applyFill="1" applyBorder="1" applyAlignment="1">
      <alignment horizontal="right" vertical="center"/>
    </xf>
    <xf numFmtId="4" fontId="0" fillId="0" borderId="0" xfId="0" applyNumberFormat="1" applyFill="1">
      <alignment vertical="top"/>
    </xf>
    <xf numFmtId="0" fontId="9" fillId="4" borderId="7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left" vertical="center"/>
    </xf>
    <xf numFmtId="4" fontId="9" fillId="4" borderId="0" xfId="0" applyNumberFormat="1" applyFont="1" applyFill="1" applyBorder="1" applyAlignment="1">
      <alignment vertical="center"/>
    </xf>
    <xf numFmtId="164" fontId="9" fillId="4" borderId="14" xfId="1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center"/>
    </xf>
    <xf numFmtId="4" fontId="11" fillId="3" borderId="0" xfId="0" applyNumberFormat="1" applyFont="1" applyFill="1" applyBorder="1" applyAlignment="1">
      <alignment vertical="center"/>
    </xf>
    <xf numFmtId="4" fontId="11" fillId="3" borderId="0" xfId="0" applyNumberFormat="1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4" fontId="12" fillId="3" borderId="0" xfId="0" applyNumberFormat="1" applyFont="1" applyFill="1" applyBorder="1" applyAlignment="1">
      <alignment horizontal="right" vertical="center"/>
    </xf>
    <xf numFmtId="43" fontId="0" fillId="0" borderId="0" xfId="1" applyFont="1" applyFill="1">
      <alignment vertical="top"/>
    </xf>
    <xf numFmtId="43" fontId="0" fillId="0" borderId="0" xfId="0" applyNumberFormat="1" applyFill="1">
      <alignment vertical="top"/>
    </xf>
    <xf numFmtId="0" fontId="9" fillId="4" borderId="0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vertical="center"/>
    </xf>
    <xf numFmtId="4" fontId="13" fillId="3" borderId="0" xfId="0" applyNumberFormat="1" applyFont="1" applyFill="1" applyBorder="1" applyAlignment="1">
      <alignment vertical="center"/>
    </xf>
    <xf numFmtId="4" fontId="13" fillId="3" borderId="0" xfId="0" applyNumberFormat="1" applyFont="1" applyFill="1" applyBorder="1" applyAlignment="1">
      <alignment horizontal="right" vertical="center"/>
    </xf>
    <xf numFmtId="4" fontId="13" fillId="3" borderId="8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vertical="center" readingOrder="1"/>
    </xf>
    <xf numFmtId="4" fontId="8" fillId="0" borderId="0" xfId="0" applyNumberFormat="1" applyFont="1" applyFill="1" applyBorder="1" applyAlignment="1">
      <alignment horizontal="right" vertical="center"/>
    </xf>
    <xf numFmtId="4" fontId="8" fillId="3" borderId="0" xfId="1" applyNumberFormat="1" applyFont="1" applyFill="1" applyBorder="1" applyAlignment="1">
      <alignment vertical="center" readingOrder="1"/>
    </xf>
    <xf numFmtId="4" fontId="9" fillId="4" borderId="14" xfId="1" applyNumberFormat="1" applyFont="1" applyFill="1" applyBorder="1" applyAlignment="1">
      <alignment vertical="center"/>
    </xf>
    <xf numFmtId="4" fontId="11" fillId="3" borderId="8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 wrapText="1"/>
    </xf>
    <xf numFmtId="164" fontId="9" fillId="4" borderId="0" xfId="1" applyNumberFormat="1" applyFont="1" applyFill="1" applyBorder="1" applyAlignment="1">
      <alignment vertical="center"/>
    </xf>
    <xf numFmtId="43" fontId="0" fillId="0" borderId="0" xfId="1" applyFont="1" applyFill="1" applyAlignment="1">
      <alignment vertical="top"/>
    </xf>
    <xf numFmtId="4" fontId="11" fillId="3" borderId="0" xfId="0" applyNumberFormat="1" applyFont="1" applyFill="1" applyBorder="1" applyAlignment="1">
      <alignment horizontal="left" vertical="center"/>
    </xf>
    <xf numFmtId="164" fontId="11" fillId="3" borderId="11" xfId="0" applyNumberFormat="1" applyFont="1" applyFill="1" applyBorder="1" applyAlignment="1">
      <alignment horizontal="left" vertical="center"/>
    </xf>
    <xf numFmtId="0" fontId="0" fillId="0" borderId="0" xfId="0" applyFill="1" applyBorder="1">
      <alignment vertical="top"/>
    </xf>
    <xf numFmtId="43" fontId="0" fillId="0" borderId="0" xfId="0" applyNumberFormat="1" applyFill="1" applyBorder="1">
      <alignment vertical="top"/>
    </xf>
    <xf numFmtId="0" fontId="0" fillId="0" borderId="0" xfId="0" applyBorder="1">
      <alignment vertical="top"/>
    </xf>
    <xf numFmtId="0" fontId="11" fillId="0" borderId="0" xfId="0" applyFont="1">
      <alignment vertical="top"/>
    </xf>
    <xf numFmtId="43" fontId="0" fillId="0" borderId="0" xfId="0" applyNumberFormat="1">
      <alignment vertical="top"/>
    </xf>
    <xf numFmtId="4" fontId="0" fillId="0" borderId="0" xfId="0" applyNumberFormat="1">
      <alignment vertical="top"/>
    </xf>
    <xf numFmtId="43" fontId="8" fillId="0" borderId="0" xfId="0" applyNumberFormat="1" applyFont="1" applyFill="1" applyBorder="1" applyAlignment="1">
      <alignment vertical="top" wrapText="1" readingOrder="1"/>
    </xf>
    <xf numFmtId="43" fontId="0" fillId="0" borderId="0" xfId="0" applyNumberFormat="1" applyBorder="1">
      <alignment vertical="top"/>
    </xf>
    <xf numFmtId="43" fontId="15" fillId="0" borderId="0" xfId="0" applyNumberFormat="1" applyFont="1" applyFill="1" applyBorder="1" applyAlignment="1">
      <alignment vertical="top" wrapText="1" readingOrder="1"/>
    </xf>
    <xf numFmtId="0" fontId="16" fillId="0" borderId="0" xfId="0" applyFont="1" applyFill="1" applyAlignment="1">
      <alignment vertical="top" wrapText="1" readingOrder="1"/>
    </xf>
    <xf numFmtId="43" fontId="10" fillId="0" borderId="0" xfId="0" applyNumberFormat="1" applyFont="1" applyFill="1">
      <alignment vertical="top"/>
    </xf>
    <xf numFmtId="0" fontId="16" fillId="0" borderId="0" xfId="0" applyFont="1" applyAlignment="1">
      <alignment vertical="top" wrapText="1" readingOrder="1"/>
    </xf>
    <xf numFmtId="43" fontId="17" fillId="0" borderId="0" xfId="0" applyNumberFormat="1" applyFont="1" applyBorder="1" applyAlignment="1">
      <alignment vertical="top"/>
    </xf>
    <xf numFmtId="43" fontId="17" fillId="0" borderId="0" xfId="0" applyNumberFormat="1" applyFont="1" applyAlignment="1">
      <alignment vertical="top" wrapText="1" readingOrder="1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top" wrapText="1" readingOrder="1"/>
    </xf>
    <xf numFmtId="4" fontId="0" fillId="0" borderId="0" xfId="0" applyNumberFormat="1" applyBorder="1">
      <alignment vertical="top"/>
    </xf>
    <xf numFmtId="4" fontId="17" fillId="0" borderId="0" xfId="0" applyNumberFormat="1" applyFont="1" applyAlignment="1">
      <alignment vertical="top" wrapText="1" readingOrder="1"/>
    </xf>
    <xf numFmtId="43" fontId="17" fillId="0" borderId="0" xfId="1" applyFont="1" applyBorder="1" applyAlignment="1">
      <alignment vertical="top"/>
    </xf>
    <xf numFmtId="0" fontId="16" fillId="0" borderId="0" xfId="0" applyFont="1" applyBorder="1" applyAlignment="1">
      <alignment horizontal="center" vertical="top" wrapText="1" readingOrder="1"/>
    </xf>
    <xf numFmtId="0" fontId="8" fillId="3" borderId="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43" fontId="8" fillId="3" borderId="7" xfId="1" applyFont="1" applyFill="1" applyBorder="1" applyAlignment="1">
      <alignment horizontal="left" vertical="center" wrapText="1" readingOrder="1"/>
    </xf>
    <xf numFmtId="43" fontId="8" fillId="3" borderId="0" xfId="1" applyFont="1" applyFill="1" applyBorder="1" applyAlignment="1">
      <alignment horizontal="left" vertical="center" wrapText="1" readingOrder="1"/>
    </xf>
    <xf numFmtId="164" fontId="14" fillId="4" borderId="15" xfId="0" applyNumberFormat="1" applyFont="1" applyFill="1" applyBorder="1" applyAlignment="1">
      <alignment horizontal="center" vertical="center"/>
    </xf>
    <xf numFmtId="164" fontId="14" fillId="4" borderId="16" xfId="0" applyNumberFormat="1" applyFont="1" applyFill="1" applyBorder="1" applyAlignment="1">
      <alignment horizontal="center" vertical="center"/>
    </xf>
    <xf numFmtId="43" fontId="14" fillId="4" borderId="4" xfId="0" applyNumberFormat="1" applyFont="1" applyFill="1" applyBorder="1" applyAlignment="1">
      <alignment horizontal="center" vertical="center"/>
    </xf>
    <xf numFmtId="43" fontId="14" fillId="4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top" wrapText="1" readingOrder="1"/>
    </xf>
    <xf numFmtId="0" fontId="16" fillId="0" borderId="0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0" xfId="0" applyFont="1" applyAlignment="1">
      <alignment horizontal="center" vertical="top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8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6" fillId="2" borderId="11" xfId="0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46733</xdr:colOff>
      <xdr:row>1</xdr:row>
      <xdr:rowOff>19050</xdr:rowOff>
    </xdr:from>
    <xdr:to>
      <xdr:col>3</xdr:col>
      <xdr:colOff>712470</xdr:colOff>
      <xdr:row>5</xdr:row>
      <xdr:rowOff>16011</xdr:rowOff>
    </xdr:to>
    <xdr:pic>
      <xdr:nvPicPr>
        <xdr:cNvPr id="2" name="Picture 102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3" y="148590"/>
          <a:ext cx="665737" cy="621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topLeftCell="F22" zoomScaleNormal="100" workbookViewId="0">
      <selection activeCell="H40" sqref="H40"/>
    </sheetView>
  </sheetViews>
  <sheetFormatPr baseColWidth="10" defaultRowHeight="13.2" x14ac:dyDescent="0.25"/>
  <cols>
    <col min="1" max="1" width="10.44140625" hidden="1" customWidth="1"/>
    <col min="2" max="2" width="1.88671875" hidden="1" customWidth="1"/>
    <col min="3" max="3" width="2.109375" hidden="1" customWidth="1"/>
    <col min="4" max="4" width="52.33203125" customWidth="1"/>
    <col min="5" max="5" width="17.6640625" customWidth="1"/>
    <col min="6" max="6" width="18.6640625" customWidth="1"/>
    <col min="7" max="7" width="17.5546875" customWidth="1"/>
    <col min="8" max="8" width="16.44140625" customWidth="1"/>
    <col min="9" max="9" width="15.6640625" customWidth="1"/>
    <col min="10" max="10" width="17.33203125" customWidth="1"/>
    <col min="11" max="11" width="1.109375" style="1" customWidth="1"/>
    <col min="12" max="12" width="18.5546875" style="1" bestFit="1" customWidth="1"/>
    <col min="13" max="13" width="11.5546875" style="1"/>
  </cols>
  <sheetData>
    <row r="1" spans="3:12" ht="10.5" customHeight="1" x14ac:dyDescent="0.25"/>
    <row r="2" spans="3:12" s="2" customFormat="1" ht="15.75" customHeight="1" x14ac:dyDescent="0.3">
      <c r="C2" s="82" t="s">
        <v>0</v>
      </c>
      <c r="D2" s="82"/>
      <c r="E2" s="82"/>
      <c r="F2" s="82"/>
      <c r="G2" s="82"/>
      <c r="H2" s="82"/>
      <c r="I2" s="82"/>
      <c r="J2" s="82"/>
    </row>
    <row r="3" spans="3:12" s="2" customFormat="1" ht="13.8" x14ac:dyDescent="0.25">
      <c r="C3" s="83" t="s">
        <v>1</v>
      </c>
      <c r="D3" s="83"/>
      <c r="E3" s="83"/>
      <c r="F3" s="83"/>
      <c r="G3" s="83"/>
      <c r="H3" s="83"/>
      <c r="I3" s="83"/>
      <c r="J3" s="83"/>
    </row>
    <row r="4" spans="3:12" s="2" customFormat="1" ht="12.75" customHeight="1" x14ac:dyDescent="0.25">
      <c r="C4" s="84" t="s">
        <v>34</v>
      </c>
      <c r="D4" s="84"/>
      <c r="E4" s="84"/>
      <c r="F4" s="84"/>
      <c r="G4" s="84"/>
      <c r="H4" s="84"/>
      <c r="I4" s="84"/>
      <c r="J4" s="84"/>
    </row>
    <row r="5" spans="3:12" s="2" customFormat="1" ht="7.5" customHeight="1" x14ac:dyDescent="0.25">
      <c r="C5" s="85"/>
      <c r="D5" s="85"/>
      <c r="E5" s="85"/>
      <c r="F5" s="85"/>
      <c r="G5" s="85"/>
      <c r="H5" s="85"/>
      <c r="I5" s="85"/>
      <c r="J5" s="85"/>
    </row>
    <row r="6" spans="3:12" s="2" customFormat="1" x14ac:dyDescent="0.25">
      <c r="C6" s="86" t="s">
        <v>2</v>
      </c>
      <c r="D6" s="86"/>
      <c r="E6" s="86"/>
      <c r="F6" s="86"/>
      <c r="G6" s="86"/>
      <c r="H6" s="86"/>
      <c r="I6" s="86"/>
      <c r="J6" s="86"/>
    </row>
    <row r="7" spans="3:12" s="2" customFormat="1" ht="6.75" customHeight="1" x14ac:dyDescent="0.25">
      <c r="C7" s="3"/>
      <c r="D7" s="3"/>
      <c r="E7" s="4"/>
      <c r="F7" s="4"/>
      <c r="G7" s="4"/>
      <c r="H7" s="4"/>
      <c r="I7" s="4"/>
      <c r="J7" s="4"/>
    </row>
    <row r="8" spans="3:12" ht="16.5" customHeight="1" x14ac:dyDescent="0.25">
      <c r="C8" s="73" t="s">
        <v>3</v>
      </c>
      <c r="D8" s="74"/>
      <c r="E8" s="79" t="s">
        <v>4</v>
      </c>
      <c r="F8" s="80"/>
      <c r="G8" s="80"/>
      <c r="H8" s="80"/>
      <c r="I8" s="80"/>
      <c r="J8" s="81"/>
    </row>
    <row r="9" spans="3:12" ht="27" customHeight="1" x14ac:dyDescent="0.25">
      <c r="C9" s="75" t="s">
        <v>5</v>
      </c>
      <c r="D9" s="76"/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  <c r="J9" s="5" t="s">
        <v>11</v>
      </c>
    </row>
    <row r="10" spans="3:12" x14ac:dyDescent="0.25">
      <c r="C10" s="77"/>
      <c r="D10" s="78"/>
      <c r="E10" s="6" t="s">
        <v>12</v>
      </c>
      <c r="F10" s="7" t="s">
        <v>13</v>
      </c>
      <c r="G10" s="8" t="s">
        <v>14</v>
      </c>
      <c r="H10" s="7" t="s">
        <v>15</v>
      </c>
      <c r="I10" s="7" t="s">
        <v>16</v>
      </c>
      <c r="J10" s="8" t="s">
        <v>17</v>
      </c>
    </row>
    <row r="11" spans="3:12" ht="28.5" customHeight="1" x14ac:dyDescent="0.25">
      <c r="C11" s="61" t="s">
        <v>18</v>
      </c>
      <c r="D11" s="62"/>
      <c r="E11" s="9">
        <f>+E12+E13+E14+E15+E16+E17+E18</f>
        <v>91102266216</v>
      </c>
      <c r="F11" s="9">
        <f>+F12+F13+F14+F15+F16+F17+F18</f>
        <v>8136912695</v>
      </c>
      <c r="G11" s="9">
        <f>+G12+G13+G14+G15+G16+G17+G18</f>
        <v>99239178911</v>
      </c>
      <c r="H11" s="9">
        <f>+H12+H13+H14+H15+H16+H17+H18</f>
        <v>99239178911</v>
      </c>
      <c r="I11" s="9">
        <f>+I12+I13+I14+I15+I16+I17+I18</f>
        <v>99239178911</v>
      </c>
      <c r="J11" s="10">
        <f t="shared" ref="J11:J18" si="0">+I11-E11</f>
        <v>8136912695</v>
      </c>
      <c r="L11" s="11"/>
    </row>
    <row r="12" spans="3:12" ht="16.5" customHeight="1" x14ac:dyDescent="0.25">
      <c r="C12" s="12"/>
      <c r="D12" s="13" t="s">
        <v>19</v>
      </c>
      <c r="E12" s="14">
        <v>2631537499</v>
      </c>
      <c r="F12" s="14">
        <v>459917995</v>
      </c>
      <c r="G12" s="14">
        <f t="shared" ref="G12:G18" si="1">+E12+F12</f>
        <v>3091455494</v>
      </c>
      <c r="H12" s="14">
        <v>3091455494</v>
      </c>
      <c r="I12" s="14">
        <f>H12</f>
        <v>3091455494</v>
      </c>
      <c r="J12" s="15">
        <f t="shared" si="0"/>
        <v>459917995</v>
      </c>
    </row>
    <row r="13" spans="3:12" x14ac:dyDescent="0.25">
      <c r="C13" s="16"/>
      <c r="D13" s="17" t="s">
        <v>20</v>
      </c>
      <c r="E13" s="18">
        <v>0</v>
      </c>
      <c r="F13" s="19">
        <v>0</v>
      </c>
      <c r="G13" s="19">
        <f t="shared" si="1"/>
        <v>0</v>
      </c>
      <c r="H13" s="19">
        <v>0</v>
      </c>
      <c r="I13" s="19">
        <v>0</v>
      </c>
      <c r="J13" s="10">
        <f t="shared" si="0"/>
        <v>0</v>
      </c>
    </row>
    <row r="14" spans="3:12" ht="18.75" customHeight="1" x14ac:dyDescent="0.25">
      <c r="C14" s="12"/>
      <c r="D14" s="13" t="s">
        <v>21</v>
      </c>
      <c r="E14" s="14">
        <v>0</v>
      </c>
      <c r="F14" s="14">
        <v>104650455</v>
      </c>
      <c r="G14" s="14">
        <f t="shared" si="1"/>
        <v>104650455</v>
      </c>
      <c r="H14" s="14">
        <v>104650455</v>
      </c>
      <c r="I14" s="14">
        <f>H14</f>
        <v>104650455</v>
      </c>
      <c r="J14" s="15">
        <f t="shared" si="0"/>
        <v>104650455</v>
      </c>
    </row>
    <row r="15" spans="3:12" ht="17.25" customHeight="1" x14ac:dyDescent="0.25">
      <c r="C15" s="16"/>
      <c r="D15" s="17" t="s">
        <v>22</v>
      </c>
      <c r="E15" s="19">
        <v>2569485751</v>
      </c>
      <c r="F15" s="21">
        <v>665555120</v>
      </c>
      <c r="G15" s="19">
        <f t="shared" si="1"/>
        <v>3235040871</v>
      </c>
      <c r="H15" s="19">
        <v>3235040871</v>
      </c>
      <c r="I15" s="19">
        <f>H15</f>
        <v>3235040871</v>
      </c>
      <c r="J15" s="10">
        <f t="shared" si="0"/>
        <v>665555120</v>
      </c>
      <c r="L15" s="22"/>
    </row>
    <row r="16" spans="3:12" ht="18" customHeight="1" x14ac:dyDescent="0.25">
      <c r="C16" s="12"/>
      <c r="D16" s="13" t="s">
        <v>23</v>
      </c>
      <c r="E16" s="14">
        <v>45526438</v>
      </c>
      <c r="F16" s="14">
        <v>871369793</v>
      </c>
      <c r="G16" s="14">
        <f t="shared" si="1"/>
        <v>916896231</v>
      </c>
      <c r="H16" s="14">
        <v>916896231</v>
      </c>
      <c r="I16" s="14">
        <f>H16</f>
        <v>916896231</v>
      </c>
      <c r="J16" s="15">
        <f t="shared" si="0"/>
        <v>871369793</v>
      </c>
      <c r="L16" s="22"/>
    </row>
    <row r="17" spans="1:18" ht="18.75" customHeight="1" x14ac:dyDescent="0.25">
      <c r="C17" s="16"/>
      <c r="D17" s="17" t="s">
        <v>24</v>
      </c>
      <c r="E17" s="19">
        <v>45118705</v>
      </c>
      <c r="F17" s="21">
        <v>338186150</v>
      </c>
      <c r="G17" s="19">
        <f t="shared" si="1"/>
        <v>383304855</v>
      </c>
      <c r="H17" s="19">
        <v>383304855</v>
      </c>
      <c r="I17" s="19">
        <f>H17</f>
        <v>383304855</v>
      </c>
      <c r="J17" s="10">
        <f t="shared" si="0"/>
        <v>338186150</v>
      </c>
      <c r="L17" s="23"/>
    </row>
    <row r="18" spans="1:18" ht="45" customHeight="1" x14ac:dyDescent="0.25">
      <c r="A18" s="1"/>
      <c r="B18" s="1"/>
      <c r="C18" s="12"/>
      <c r="D18" s="24" t="s">
        <v>25</v>
      </c>
      <c r="E18" s="14">
        <v>85810597823</v>
      </c>
      <c r="F18" s="14">
        <v>5697233182</v>
      </c>
      <c r="G18" s="14">
        <f t="shared" si="1"/>
        <v>91507831005</v>
      </c>
      <c r="H18" s="14">
        <v>91507831005</v>
      </c>
      <c r="I18" s="14">
        <f>H18</f>
        <v>91507831005</v>
      </c>
      <c r="J18" s="15">
        <f t="shared" si="0"/>
        <v>5697233182</v>
      </c>
    </row>
    <row r="19" spans="1:18" ht="12" customHeight="1" x14ac:dyDescent="0.25">
      <c r="C19" s="25"/>
      <c r="D19" s="26" t="s">
        <v>26</v>
      </c>
      <c r="E19" s="27"/>
      <c r="F19" s="28">
        <v>0</v>
      </c>
      <c r="G19" s="29">
        <v>0</v>
      </c>
      <c r="H19" s="28">
        <v>7</v>
      </c>
      <c r="I19" s="28">
        <v>0</v>
      </c>
      <c r="J19" s="30">
        <v>0</v>
      </c>
      <c r="L19" s="22"/>
    </row>
    <row r="20" spans="1:18" x14ac:dyDescent="0.25">
      <c r="C20" s="12"/>
      <c r="D20" s="13"/>
      <c r="E20" s="14"/>
      <c r="F20" s="14"/>
      <c r="G20" s="14"/>
      <c r="H20" s="14"/>
      <c r="I20" s="14"/>
      <c r="J20" s="15"/>
      <c r="L20" s="22"/>
    </row>
    <row r="21" spans="1:18" ht="45" customHeight="1" x14ac:dyDescent="0.25">
      <c r="C21" s="63" t="s">
        <v>27</v>
      </c>
      <c r="D21" s="64"/>
      <c r="E21" s="31">
        <v>65095066</v>
      </c>
      <c r="F21" s="32">
        <v>-11380276</v>
      </c>
      <c r="G21" s="9">
        <f>+E21+F21</f>
        <v>53714790</v>
      </c>
      <c r="H21" s="33">
        <v>53714790</v>
      </c>
      <c r="I21" s="33">
        <f>H21</f>
        <v>53714790</v>
      </c>
      <c r="J21" s="10">
        <f>+I21-E21</f>
        <v>-11380276</v>
      </c>
      <c r="L21" s="23"/>
    </row>
    <row r="22" spans="1:18" ht="16.5" customHeight="1" x14ac:dyDescent="0.25">
      <c r="C22" s="12"/>
      <c r="D22" s="13" t="s">
        <v>20</v>
      </c>
      <c r="E22" s="14">
        <v>0</v>
      </c>
      <c r="F22" s="14">
        <v>0</v>
      </c>
      <c r="G22" s="14">
        <f>+E22+F22</f>
        <v>0</v>
      </c>
      <c r="H22" s="14">
        <v>0</v>
      </c>
      <c r="I22" s="14">
        <v>0</v>
      </c>
      <c r="J22" s="34">
        <v>0</v>
      </c>
    </row>
    <row r="23" spans="1:18" x14ac:dyDescent="0.25">
      <c r="C23" s="16"/>
      <c r="D23" s="17" t="s">
        <v>23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35">
        <v>0</v>
      </c>
    </row>
    <row r="24" spans="1:18" ht="21.6" customHeight="1" x14ac:dyDescent="0.25">
      <c r="C24" s="12"/>
      <c r="D24" s="24" t="s">
        <v>28</v>
      </c>
      <c r="E24" s="14">
        <v>65095066</v>
      </c>
      <c r="F24" s="14">
        <v>-11380276</v>
      </c>
      <c r="G24" s="14">
        <f>+E24+F24</f>
        <v>53714790</v>
      </c>
      <c r="H24" s="14">
        <v>53714790</v>
      </c>
      <c r="I24" s="14">
        <f>H24</f>
        <v>53714790</v>
      </c>
      <c r="J24" s="15">
        <f>+I24-E24</f>
        <v>-11380276</v>
      </c>
    </row>
    <row r="25" spans="1:18" ht="27.75" customHeight="1" x14ac:dyDescent="0.25">
      <c r="C25" s="16"/>
      <c r="D25" s="36" t="s">
        <v>26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20">
        <v>0</v>
      </c>
    </row>
    <row r="26" spans="1:18" ht="17.25" customHeight="1" x14ac:dyDescent="0.25">
      <c r="C26" s="12"/>
      <c r="D26" s="13" t="s">
        <v>29</v>
      </c>
      <c r="E26" s="14">
        <v>0</v>
      </c>
      <c r="F26" s="37">
        <v>4187600</v>
      </c>
      <c r="G26" s="14">
        <f>+E26+F26</f>
        <v>4187600</v>
      </c>
      <c r="H26" s="14">
        <v>4187600</v>
      </c>
      <c r="I26" s="14">
        <f>H26</f>
        <v>4187600</v>
      </c>
      <c r="J26" s="15">
        <f>+I26-E26</f>
        <v>4187600</v>
      </c>
      <c r="L26" s="38"/>
    </row>
    <row r="27" spans="1:18" x14ac:dyDescent="0.25">
      <c r="C27" s="16"/>
      <c r="D27" s="17"/>
      <c r="E27" s="39"/>
      <c r="F27" s="17"/>
      <c r="G27" s="9"/>
      <c r="H27" s="17"/>
      <c r="I27" s="17"/>
      <c r="J27" s="40"/>
      <c r="K27" s="41"/>
      <c r="L27" s="42"/>
      <c r="M27" s="41"/>
      <c r="N27" s="43"/>
    </row>
    <row r="28" spans="1:18" ht="20.25" customHeight="1" x14ac:dyDescent="0.25">
      <c r="C28" s="12"/>
      <c r="D28" s="13" t="s">
        <v>30</v>
      </c>
      <c r="E28" s="14">
        <f>E11+E21+E26</f>
        <v>91167361282</v>
      </c>
      <c r="F28" s="14">
        <f>F11+F21+F26</f>
        <v>8129720019</v>
      </c>
      <c r="G28" s="14">
        <f>G11+G21+G26</f>
        <v>99297081301</v>
      </c>
      <c r="H28" s="14">
        <f t="shared" ref="H28:I28" si="2">H11+H21+H26</f>
        <v>99297081301</v>
      </c>
      <c r="I28" s="14">
        <f t="shared" si="2"/>
        <v>99297081301</v>
      </c>
      <c r="J28" s="65">
        <f>+J21+J11+J26</f>
        <v>8129720019</v>
      </c>
      <c r="L28" s="23"/>
    </row>
    <row r="29" spans="1:18" ht="16.5" customHeight="1" x14ac:dyDescent="0.25">
      <c r="C29" s="44"/>
      <c r="D29" s="44"/>
      <c r="E29" s="44"/>
      <c r="F29" s="44"/>
      <c r="G29" s="44"/>
      <c r="H29" s="67" t="s">
        <v>31</v>
      </c>
      <c r="I29" s="68"/>
      <c r="J29" s="66"/>
      <c r="L29" s="23"/>
    </row>
    <row r="30" spans="1:18" x14ac:dyDescent="0.25">
      <c r="E30" s="45"/>
      <c r="F30" s="46"/>
      <c r="G30" s="45"/>
      <c r="H30" s="47"/>
    </row>
    <row r="31" spans="1:18" ht="12.75" customHeight="1" x14ac:dyDescent="0.25">
      <c r="E31" s="48"/>
      <c r="F31" s="57"/>
      <c r="G31" s="49"/>
      <c r="H31" s="69" t="s">
        <v>35</v>
      </c>
      <c r="I31" s="69"/>
      <c r="J31" s="69"/>
      <c r="K31" s="50"/>
      <c r="L31" s="51"/>
      <c r="M31" s="50"/>
      <c r="N31" s="52"/>
      <c r="O31" s="52"/>
      <c r="P31" s="52"/>
      <c r="Q31" s="52"/>
      <c r="R31" s="52"/>
    </row>
    <row r="32" spans="1:18" x14ac:dyDescent="0.25">
      <c r="E32" s="53"/>
      <c r="F32" s="59"/>
      <c r="G32" s="43"/>
      <c r="H32" s="45"/>
    </row>
    <row r="33" spans="4:16" x14ac:dyDescent="0.25">
      <c r="E33" s="54"/>
      <c r="F33" s="58"/>
      <c r="G33" s="43"/>
      <c r="H33" s="45"/>
    </row>
    <row r="34" spans="4:16" x14ac:dyDescent="0.25">
      <c r="H34" s="43"/>
      <c r="I34" s="43"/>
      <c r="J34" s="43"/>
      <c r="K34" s="41"/>
      <c r="L34" s="41"/>
      <c r="M34" s="41"/>
      <c r="N34" s="43"/>
      <c r="O34" s="43"/>
      <c r="P34" s="43"/>
    </row>
    <row r="35" spans="4:16" ht="12.75" customHeight="1" x14ac:dyDescent="0.25">
      <c r="D35" s="71" t="s">
        <v>32</v>
      </c>
      <c r="E35" s="71"/>
      <c r="F35" s="71"/>
      <c r="H35" s="70"/>
      <c r="I35" s="70"/>
      <c r="J35" s="70"/>
      <c r="K35" s="55"/>
      <c r="L35" s="55"/>
      <c r="M35" s="55"/>
      <c r="N35" s="43"/>
      <c r="O35" s="43"/>
      <c r="P35" s="43"/>
    </row>
    <row r="36" spans="4:16" ht="12.75" customHeight="1" x14ac:dyDescent="0.25">
      <c r="D36" s="72" t="s">
        <v>33</v>
      </c>
      <c r="E36" s="72"/>
      <c r="F36" s="72"/>
      <c r="H36" s="60"/>
      <c r="I36" s="60"/>
      <c r="J36" s="60"/>
      <c r="K36" s="56"/>
      <c r="L36" s="56"/>
      <c r="M36" s="56"/>
    </row>
    <row r="37" spans="4:16" x14ac:dyDescent="0.25">
      <c r="D37" s="72"/>
      <c r="E37" s="72"/>
      <c r="F37" s="72"/>
      <c r="H37" s="60"/>
      <c r="I37" s="60"/>
      <c r="J37" s="60"/>
    </row>
    <row r="38" spans="4:16" ht="6" customHeight="1" x14ac:dyDescent="0.25"/>
    <row r="40" spans="4:16" x14ac:dyDescent="0.25">
      <c r="D40" t="s">
        <v>36</v>
      </c>
    </row>
  </sheetData>
  <mergeCells count="16">
    <mergeCell ref="C8:D10"/>
    <mergeCell ref="E8:J8"/>
    <mergeCell ref="C2:J2"/>
    <mergeCell ref="C3:J3"/>
    <mergeCell ref="C4:J4"/>
    <mergeCell ref="C5:J5"/>
    <mergeCell ref="C6:J6"/>
    <mergeCell ref="H36:J37"/>
    <mergeCell ref="C11:D11"/>
    <mergeCell ref="C21:D21"/>
    <mergeCell ref="J28:J29"/>
    <mergeCell ref="H29:I29"/>
    <mergeCell ref="H31:J31"/>
    <mergeCell ref="H35:J35"/>
    <mergeCell ref="D35:F35"/>
    <mergeCell ref="D36:F37"/>
  </mergeCells>
  <printOptions horizontalCentered="1"/>
  <pageMargins left="0" right="0" top="0.39370078740157483" bottom="0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EAIFF</vt:lpstr>
      <vt:lpstr>EAIFF!Área_de_impresión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2023-08-10T07:10:22Z</dcterms:created>
  <dcterms:modified xsi:type="dcterms:W3CDTF">2024-04-28T22:40:54Z</dcterms:modified>
</cp:coreProperties>
</file>